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BARCHIVISRV\archivi\sef\REGIONE\anno 2020\Bilancio di Previsione 2020\"/>
    </mc:Choice>
  </mc:AlternateContent>
  <bookViews>
    <workbookView xWindow="120" yWindow="15" windowWidth="15570" windowHeight="924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J11" i="1"/>
  <c r="K11" i="1"/>
  <c r="L11" i="1"/>
  <c r="M11" i="1"/>
  <c r="B11" i="1"/>
  <c r="J18" i="1"/>
  <c r="G18" i="1"/>
  <c r="F18" i="1"/>
  <c r="B18" i="1"/>
  <c r="C18" i="1"/>
  <c r="D18" i="1"/>
  <c r="E18" i="1"/>
  <c r="H18" i="1"/>
  <c r="I18" i="1"/>
  <c r="K18" i="1"/>
  <c r="L18" i="1"/>
  <c r="M18" i="1"/>
  <c r="B19" i="1" l="1"/>
  <c r="C19" i="1" s="1"/>
  <c r="D19" i="1" s="1"/>
  <c r="E19" i="1" s="1"/>
  <c r="F19" i="1" s="1"/>
  <c r="G19" i="1" s="1"/>
  <c r="H19" i="1" s="1"/>
  <c r="I19" i="1" s="1"/>
  <c r="J19" i="1" s="1"/>
  <c r="K19" i="1" s="1"/>
  <c r="L19" i="1" s="1"/>
  <c r="M19" i="1" s="1"/>
</calcChain>
</file>

<file path=xl/sharedStrings.xml><?xml version="1.0" encoding="utf-8"?>
<sst xmlns="http://schemas.openxmlformats.org/spreadsheetml/2006/main" count="27" uniqueCount="27">
  <si>
    <r>
      <rPr>
        <sz val="10"/>
        <rFont val="Arial"/>
        <family val="2"/>
      </rPr>
      <t>Incassi da entrate proprie per spesa corrente</t>
    </r>
  </si>
  <si>
    <r>
      <rPr>
        <sz val="10"/>
        <rFont val="Arial"/>
        <family val="2"/>
      </rPr>
      <t>Incassi conto capitale</t>
    </r>
  </si>
  <si>
    <r>
      <rPr>
        <sz val="10"/>
        <rFont val="Arial"/>
        <family val="2"/>
      </rPr>
      <t>Personale dipendente e imposte</t>
    </r>
  </si>
  <si>
    <r>
      <rPr>
        <sz val="10"/>
        <rFont val="Arial"/>
        <family val="2"/>
      </rPr>
      <t>Compartecipazioni personale intramoenia</t>
    </r>
  </si>
  <si>
    <r>
      <rPr>
        <sz val="10"/>
        <rFont val="Arial"/>
        <family val="2"/>
      </rPr>
      <t>Oneri finanziari e altri costi</t>
    </r>
  </si>
  <si>
    <r>
      <rPr>
        <b/>
        <sz val="10"/>
        <rFont val="Arial"/>
        <family val="2"/>
      </rPr>
      <t>Incassi</t>
    </r>
  </si>
  <si>
    <r>
      <rPr>
        <b/>
        <sz val="10"/>
        <rFont val="Arial"/>
        <family val="2"/>
      </rPr>
      <t>Gennaio</t>
    </r>
  </si>
  <si>
    <r>
      <rPr>
        <b/>
        <sz val="10"/>
        <rFont val="Arial"/>
        <family val="2"/>
      </rPr>
      <t>Febbraio</t>
    </r>
  </si>
  <si>
    <r>
      <rPr>
        <b/>
        <sz val="10"/>
        <rFont val="Arial"/>
        <family val="2"/>
      </rPr>
      <t>Marzo</t>
    </r>
  </si>
  <si>
    <r>
      <rPr>
        <b/>
        <sz val="10"/>
        <rFont val="Arial"/>
        <family val="2"/>
      </rPr>
      <t>Aprile</t>
    </r>
  </si>
  <si>
    <r>
      <rPr>
        <b/>
        <sz val="10"/>
        <rFont val="Arial"/>
        <family val="2"/>
      </rPr>
      <t>Maggio</t>
    </r>
  </si>
  <si>
    <r>
      <rPr>
        <b/>
        <sz val="10"/>
        <rFont val="Arial"/>
        <family val="2"/>
      </rPr>
      <t>Giugno</t>
    </r>
  </si>
  <si>
    <r>
      <rPr>
        <b/>
        <sz val="10"/>
        <rFont val="Arial"/>
        <family val="2"/>
      </rPr>
      <t>Luglio</t>
    </r>
  </si>
  <si>
    <r>
      <rPr>
        <b/>
        <sz val="10"/>
        <rFont val="Arial"/>
        <family val="2"/>
      </rPr>
      <t>Agosto</t>
    </r>
  </si>
  <si>
    <r>
      <rPr>
        <b/>
        <sz val="10"/>
        <rFont val="Arial"/>
        <family val="2"/>
      </rPr>
      <t>Settembre</t>
    </r>
  </si>
  <si>
    <r>
      <rPr>
        <b/>
        <sz val="10"/>
        <rFont val="Arial"/>
        <family val="2"/>
      </rPr>
      <t>Ottobre</t>
    </r>
  </si>
  <si>
    <r>
      <rPr>
        <b/>
        <sz val="10"/>
        <rFont val="Arial"/>
        <family val="2"/>
      </rPr>
      <t>Novembre</t>
    </r>
  </si>
  <si>
    <r>
      <rPr>
        <b/>
        <sz val="10"/>
        <rFont val="Arial"/>
        <family val="2"/>
      </rPr>
      <t>Dicembre</t>
    </r>
  </si>
  <si>
    <r>
      <rPr>
        <b/>
        <sz val="10"/>
        <rFont val="Arial"/>
        <family val="2"/>
      </rPr>
      <t>Pagamenti Mensili</t>
    </r>
  </si>
  <si>
    <r>
      <rPr>
        <b/>
        <sz val="10"/>
        <rFont val="Arial"/>
        <family val="2"/>
      </rPr>
      <t>Differenze:</t>
    </r>
  </si>
  <si>
    <r>
      <rPr>
        <b/>
        <sz val="10"/>
        <rFont val="Arial"/>
        <family val="2"/>
      </rPr>
      <t>Anticipazione ordinaria disponibile:</t>
    </r>
  </si>
  <si>
    <t>importi in milioni di Euro</t>
  </si>
  <si>
    <r>
      <rPr>
        <sz val="10"/>
        <rFont val="Arial"/>
        <family val="2"/>
      </rPr>
      <t xml:space="preserve">Incassi da Regione per spesa corrente </t>
    </r>
  </si>
  <si>
    <r>
      <rPr>
        <sz val="10"/>
        <rFont val="Arial"/>
        <family val="2"/>
      </rPr>
      <t xml:space="preserve">Autofinanziamento investimenti </t>
    </r>
  </si>
  <si>
    <r>
      <rPr>
        <sz val="10"/>
        <rFont val="Arial"/>
        <family val="2"/>
      </rPr>
      <t xml:space="preserve">Altri pagamenti ai fornitori per beni e servizi </t>
    </r>
  </si>
  <si>
    <t>allegato "E"</t>
  </si>
  <si>
    <t>Istituto Tesoriere  Fondo Cassa presunto al 1/1/2020: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</si>
</sst>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###0.000;###0.000"/>
    <numFmt numFmtId="166" formatCode="_-* #,##0.000_-;\-* #,##0.000_-;_-* &quot;-&quot;??_-;_-@_-"/>
  </numFmts>
  <fonts count="8" x14ac:knownFonts="1">
    <font>
      <sz val="10"/>
      <color rgb="FF000000"/>
      <name val="Times New Roman"/>
      <charset val="204"/>
    </font>
    <font>
      <sz val="10"/>
      <name val="Arial"/>
    </font>
    <font>
      <b/>
      <sz val="10"/>
      <name val="Arial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Times New Roman"/>
      <charset val="204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0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165" fontId="3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166" fontId="5" fillId="0" borderId="4" xfId="1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top" wrapText="1"/>
    </xf>
    <xf numFmtId="165" fontId="3" fillId="0" borderId="4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166" fontId="4" fillId="0" borderId="5" xfId="1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 wrapText="1"/>
    </xf>
    <xf numFmtId="166" fontId="5" fillId="0" borderId="7" xfId="1" applyNumberFormat="1" applyFont="1" applyFill="1" applyBorder="1" applyAlignment="1">
      <alignment vertical="center" wrapText="1"/>
    </xf>
    <xf numFmtId="165" fontId="3" fillId="0" borderId="4" xfId="0" applyNumberFormat="1" applyFont="1" applyFill="1" applyBorder="1" applyAlignment="1">
      <alignment horizontal="right" vertical="top" wrapText="1"/>
    </xf>
    <xf numFmtId="166" fontId="3" fillId="0" borderId="4" xfId="1" applyNumberFormat="1" applyFont="1" applyFill="1" applyBorder="1" applyAlignment="1">
      <alignment horizontal="righ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Normal="100" workbookViewId="0"/>
  </sheetViews>
  <sheetFormatPr defaultRowHeight="12.75" x14ac:dyDescent="0.2"/>
  <cols>
    <col min="1" max="1" width="63.83203125" customWidth="1"/>
    <col min="2" max="2" width="13.1640625" customWidth="1"/>
    <col min="3" max="4" width="13.33203125" customWidth="1"/>
    <col min="5" max="5" width="13.1640625" customWidth="1"/>
    <col min="6" max="6" width="13.33203125" customWidth="1"/>
    <col min="7" max="7" width="13.1640625" customWidth="1"/>
    <col min="8" max="9" width="13.33203125" customWidth="1"/>
    <col min="10" max="10" width="13.1640625" customWidth="1"/>
    <col min="11" max="11" width="13.33203125" customWidth="1"/>
    <col min="12" max="12" width="13.1640625" customWidth="1"/>
    <col min="13" max="13" width="13.33203125" customWidth="1"/>
  </cols>
  <sheetData>
    <row r="1" spans="1:13" x14ac:dyDescent="0.2">
      <c r="A1" s="17" t="s">
        <v>21</v>
      </c>
      <c r="M1" t="s">
        <v>25</v>
      </c>
    </row>
    <row r="2" spans="1:13" ht="13.5" thickBot="1" x14ac:dyDescent="0.25">
      <c r="A2" s="16"/>
    </row>
    <row r="3" spans="1:13" ht="12" customHeight="1" thickBot="1" x14ac:dyDescent="0.25">
      <c r="A3" s="18" t="s">
        <v>26</v>
      </c>
      <c r="B3" s="10">
        <v>21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2" customHeight="1" x14ac:dyDescent="0.2">
      <c r="A4" s="4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2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 x14ac:dyDescent="0.2">
      <c r="A6" s="7" t="s">
        <v>5</v>
      </c>
      <c r="B6" s="8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9" t="s">
        <v>15</v>
      </c>
      <c r="L6" s="9" t="s">
        <v>16</v>
      </c>
      <c r="M6" s="9" t="s">
        <v>17</v>
      </c>
    </row>
    <row r="7" spans="1:13" ht="12" customHeight="1" x14ac:dyDescent="0.2"/>
    <row r="8" spans="1:13" x14ac:dyDescent="0.2">
      <c r="A8" s="5" t="s">
        <v>22</v>
      </c>
      <c r="B8" s="6">
        <v>19.129000000000001</v>
      </c>
      <c r="C8" s="6">
        <v>19.129000000000001</v>
      </c>
      <c r="D8" s="6">
        <v>19.129000000000001</v>
      </c>
      <c r="E8" s="6">
        <v>19.129000000000001</v>
      </c>
      <c r="F8" s="6">
        <v>19.129000000000001</v>
      </c>
      <c r="G8" s="6">
        <v>19.129000000000001</v>
      </c>
      <c r="H8" s="6">
        <v>19.129000000000001</v>
      </c>
      <c r="I8" s="6">
        <v>19.129000000000001</v>
      </c>
      <c r="J8" s="6">
        <v>19.129000000000001</v>
      </c>
      <c r="K8" s="6">
        <v>19.129000000000001</v>
      </c>
      <c r="L8" s="6">
        <v>19.129000000000001</v>
      </c>
      <c r="M8" s="6">
        <v>19.129000000000001</v>
      </c>
    </row>
    <row r="9" spans="1:13" x14ac:dyDescent="0.2">
      <c r="A9" s="1" t="s">
        <v>0</v>
      </c>
      <c r="B9" s="6">
        <v>1.4119999999999999</v>
      </c>
      <c r="C9" s="6">
        <v>1.4119999999999999</v>
      </c>
      <c r="D9" s="6">
        <v>1.4119999999999999</v>
      </c>
      <c r="E9" s="6">
        <v>1.4119999999999999</v>
      </c>
      <c r="F9" s="6">
        <v>1.4119999999999999</v>
      </c>
      <c r="G9" s="6">
        <v>1.4119999999999999</v>
      </c>
      <c r="H9" s="6">
        <v>1.4119999999999999</v>
      </c>
      <c r="I9" s="6">
        <v>1.3460000000000001</v>
      </c>
      <c r="J9" s="6">
        <v>1.4119999999999999</v>
      </c>
      <c r="K9" s="6">
        <v>1.4119999999999999</v>
      </c>
      <c r="L9" s="6">
        <v>1.4119999999999999</v>
      </c>
      <c r="M9" s="6">
        <v>1.4119999999999999</v>
      </c>
    </row>
    <row r="10" spans="1:13" x14ac:dyDescent="0.2">
      <c r="A10" s="1" t="s">
        <v>1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</row>
    <row r="11" spans="1:13" x14ac:dyDescent="0.2">
      <c r="B11" s="6">
        <f>B3+B8+B9+B10</f>
        <v>41.541000000000004</v>
      </c>
      <c r="C11" s="6">
        <f t="shared" ref="C11:M11" si="0">C3+C8+C9+C10</f>
        <v>20.541</v>
      </c>
      <c r="D11" s="6">
        <f t="shared" si="0"/>
        <v>20.541</v>
      </c>
      <c r="E11" s="6">
        <f t="shared" si="0"/>
        <v>20.541</v>
      </c>
      <c r="F11" s="6">
        <f t="shared" si="0"/>
        <v>20.541</v>
      </c>
      <c r="G11" s="6">
        <f t="shared" si="0"/>
        <v>20.541</v>
      </c>
      <c r="H11" s="6">
        <f t="shared" si="0"/>
        <v>20.541</v>
      </c>
      <c r="I11" s="6">
        <f t="shared" si="0"/>
        <v>20.475000000000001</v>
      </c>
      <c r="J11" s="6">
        <f t="shared" si="0"/>
        <v>20.541</v>
      </c>
      <c r="K11" s="6">
        <f t="shared" si="0"/>
        <v>20.541</v>
      </c>
      <c r="L11" s="6">
        <f t="shared" si="0"/>
        <v>20.541</v>
      </c>
      <c r="M11" s="6">
        <f t="shared" si="0"/>
        <v>20.541</v>
      </c>
    </row>
    <row r="13" spans="1:13" x14ac:dyDescent="0.2">
      <c r="A13" s="1" t="s">
        <v>23</v>
      </c>
      <c r="B13" s="6">
        <v>0.26500000000000001</v>
      </c>
      <c r="C13" s="6">
        <v>0.26500000000000001</v>
      </c>
      <c r="D13" s="6">
        <v>0.26500000000000001</v>
      </c>
      <c r="E13" s="6">
        <v>0.26500000000000001</v>
      </c>
      <c r="F13" s="6">
        <v>0.26500000000000001</v>
      </c>
      <c r="G13" s="6">
        <v>0.26500000000000001</v>
      </c>
      <c r="H13" s="6">
        <v>0.15</v>
      </c>
      <c r="I13" s="6">
        <v>0</v>
      </c>
      <c r="J13" s="6">
        <v>0.26500000000000001</v>
      </c>
      <c r="K13" s="6">
        <v>0.26500000000000001</v>
      </c>
      <c r="L13" s="6">
        <v>0.26500000000000001</v>
      </c>
      <c r="M13" s="6">
        <v>0.26500000000000001</v>
      </c>
    </row>
    <row r="14" spans="1:13" x14ac:dyDescent="0.2">
      <c r="A14" s="1" t="s">
        <v>24</v>
      </c>
      <c r="B14" s="6">
        <v>9.36</v>
      </c>
      <c r="C14" s="6">
        <v>9.36</v>
      </c>
      <c r="D14" s="6">
        <v>9.36</v>
      </c>
      <c r="E14" s="6">
        <v>9.36</v>
      </c>
      <c r="F14" s="6">
        <v>9.36</v>
      </c>
      <c r="G14" s="6">
        <v>9.36</v>
      </c>
      <c r="H14" s="6">
        <v>9.36</v>
      </c>
      <c r="I14" s="6">
        <v>9.36</v>
      </c>
      <c r="J14" s="6">
        <v>9.36</v>
      </c>
      <c r="K14" s="6">
        <v>8.9269999999999996</v>
      </c>
      <c r="L14" s="6">
        <v>9.36</v>
      </c>
      <c r="M14" s="6">
        <v>9.36</v>
      </c>
    </row>
    <row r="15" spans="1:13" x14ac:dyDescent="0.2">
      <c r="A15" s="1" t="s">
        <v>2</v>
      </c>
      <c r="B15" s="6">
        <v>10.993</v>
      </c>
      <c r="C15" s="6">
        <v>10.993</v>
      </c>
      <c r="D15" s="6">
        <v>10.993</v>
      </c>
      <c r="E15" s="6">
        <v>10.993</v>
      </c>
      <c r="F15" s="6">
        <v>10.993</v>
      </c>
      <c r="G15" s="6">
        <v>10.993</v>
      </c>
      <c r="H15" s="6">
        <v>10.993</v>
      </c>
      <c r="I15" s="6">
        <v>10.993</v>
      </c>
      <c r="J15" s="6">
        <v>10.993</v>
      </c>
      <c r="K15" s="6">
        <v>10.993</v>
      </c>
      <c r="L15" s="6">
        <v>10.993</v>
      </c>
      <c r="M15" s="6">
        <v>15.529</v>
      </c>
    </row>
    <row r="16" spans="1:13" x14ac:dyDescent="0.2">
      <c r="A16" s="1" t="s">
        <v>3</v>
      </c>
      <c r="B16" s="6">
        <v>0.57499999999999996</v>
      </c>
      <c r="C16" s="6">
        <v>0.57599999999999996</v>
      </c>
      <c r="D16" s="6">
        <v>0.57599999999999996</v>
      </c>
      <c r="E16" s="6">
        <v>0.57599999999999996</v>
      </c>
      <c r="F16" s="6">
        <v>0.57599999999999996</v>
      </c>
      <c r="G16" s="6">
        <v>0.57599999999999996</v>
      </c>
      <c r="H16" s="6">
        <v>0.57599999999999996</v>
      </c>
      <c r="I16" s="6">
        <v>0.57599999999999996</v>
      </c>
      <c r="J16" s="6">
        <v>0.57599999999999996</v>
      </c>
      <c r="K16" s="6">
        <v>0.57599999999999996</v>
      </c>
      <c r="L16" s="6">
        <v>0.57599999999999996</v>
      </c>
      <c r="M16" s="6">
        <v>0.57599999999999996</v>
      </c>
    </row>
    <row r="17" spans="1:13" x14ac:dyDescent="0.2">
      <c r="A17" s="12" t="s">
        <v>4</v>
      </c>
      <c r="B17" s="13">
        <v>1E-3</v>
      </c>
      <c r="C17" s="13">
        <v>1E-3</v>
      </c>
      <c r="D17" s="13">
        <v>1E-3</v>
      </c>
      <c r="E17" s="13">
        <v>1E-3</v>
      </c>
      <c r="F17" s="13">
        <v>1E-3</v>
      </c>
      <c r="G17" s="13">
        <v>1E-3</v>
      </c>
      <c r="H17" s="13">
        <v>1E-3</v>
      </c>
      <c r="I17" s="13">
        <v>1E-3</v>
      </c>
      <c r="J17" s="13">
        <v>1E-3</v>
      </c>
      <c r="K17" s="13">
        <v>1E-3</v>
      </c>
      <c r="L17" s="13">
        <v>1E-3</v>
      </c>
      <c r="M17" s="13">
        <v>1E-3</v>
      </c>
    </row>
    <row r="18" spans="1:13" x14ac:dyDescent="0.2">
      <c r="A18" s="7" t="s">
        <v>18</v>
      </c>
      <c r="B18" s="14">
        <f>SUM(B13:B17)</f>
        <v>21.194000000000003</v>
      </c>
      <c r="C18" s="14">
        <f t="shared" ref="C18:H18" si="1">SUM(C13:C17)</f>
        <v>21.195000000000004</v>
      </c>
      <c r="D18" s="14">
        <f t="shared" si="1"/>
        <v>21.195000000000004</v>
      </c>
      <c r="E18" s="14">
        <f t="shared" si="1"/>
        <v>21.195000000000004</v>
      </c>
      <c r="F18" s="14">
        <f t="shared" si="1"/>
        <v>21.195000000000004</v>
      </c>
      <c r="G18" s="14">
        <f t="shared" si="1"/>
        <v>21.195000000000004</v>
      </c>
      <c r="H18" s="14">
        <f t="shared" si="1"/>
        <v>21.080000000000002</v>
      </c>
      <c r="I18" s="14">
        <f>SUM(I13:I17)</f>
        <v>20.930000000000003</v>
      </c>
      <c r="J18" s="14">
        <f>SUM(J13:J17)</f>
        <v>21.195000000000004</v>
      </c>
      <c r="K18" s="14">
        <f>SUM(K13:K17)</f>
        <v>20.762000000000004</v>
      </c>
      <c r="L18" s="14">
        <f>SUM(L13:L17)</f>
        <v>21.195000000000004</v>
      </c>
      <c r="M18" s="14">
        <f>SUM(M13:M17)</f>
        <v>25.731000000000002</v>
      </c>
    </row>
    <row r="19" spans="1:13" x14ac:dyDescent="0.2">
      <c r="A19" s="7" t="s">
        <v>19</v>
      </c>
      <c r="B19" s="15">
        <f>B11-B18</f>
        <v>20.347000000000001</v>
      </c>
      <c r="C19" s="15">
        <f t="shared" ref="C19:M19" si="2">B19+C11-C18</f>
        <v>19.693000000000001</v>
      </c>
      <c r="D19" s="15">
        <f t="shared" si="2"/>
        <v>19.038999999999998</v>
      </c>
      <c r="E19" s="15">
        <f t="shared" si="2"/>
        <v>18.384999999999994</v>
      </c>
      <c r="F19" s="15">
        <f t="shared" si="2"/>
        <v>17.730999999999991</v>
      </c>
      <c r="G19" s="15">
        <f t="shared" si="2"/>
        <v>17.076999999999988</v>
      </c>
      <c r="H19" s="15">
        <f t="shared" si="2"/>
        <v>16.537999999999986</v>
      </c>
      <c r="I19" s="15">
        <f t="shared" si="2"/>
        <v>16.082999999999988</v>
      </c>
      <c r="J19" s="15">
        <f t="shared" si="2"/>
        <v>15.428999999999984</v>
      </c>
      <c r="K19" s="15">
        <f t="shared" si="2"/>
        <v>15.207999999999981</v>
      </c>
      <c r="L19" s="15">
        <f t="shared" si="2"/>
        <v>14.553999999999977</v>
      </c>
      <c r="M19" s="15">
        <f t="shared" si="2"/>
        <v>9.3639999999999759</v>
      </c>
    </row>
    <row r="20" spans="1:13" x14ac:dyDescent="0.2">
      <c r="A20" s="7" t="s">
        <v>20</v>
      </c>
      <c r="B20" s="14">
        <v>21.305</v>
      </c>
      <c r="C20" s="14">
        <v>21.305</v>
      </c>
      <c r="D20" s="14">
        <v>21.305</v>
      </c>
      <c r="E20" s="14">
        <v>21.305</v>
      </c>
      <c r="F20" s="14">
        <v>21.305</v>
      </c>
      <c r="G20" s="14">
        <v>21.305</v>
      </c>
      <c r="H20" s="14">
        <v>21.305</v>
      </c>
      <c r="I20" s="14">
        <v>21.305</v>
      </c>
      <c r="J20" s="14">
        <v>21.305</v>
      </c>
      <c r="K20" s="14">
        <v>21.305</v>
      </c>
      <c r="L20" s="14">
        <v>21.305</v>
      </c>
      <c r="M20" s="14">
        <v>21.305</v>
      </c>
    </row>
    <row r="23" spans="1:13" x14ac:dyDescent="0.2">
      <c r="A23" s="11"/>
    </row>
    <row r="24" spans="1:13" x14ac:dyDescent="0.2">
      <c r="A24" s="11"/>
    </row>
  </sheetData>
  <mergeCells count="1">
    <mergeCell ref="C3:M3"/>
  </mergeCells>
  <phoneticPr fontId="0" type="noConversion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 Piemonte</dc:creator>
  <cp:lastModifiedBy>Calcagno Lorenzo</cp:lastModifiedBy>
  <cp:lastPrinted>2019-12-23T11:43:24Z</cp:lastPrinted>
  <dcterms:created xsi:type="dcterms:W3CDTF">2016-12-15T08:37:44Z</dcterms:created>
  <dcterms:modified xsi:type="dcterms:W3CDTF">2019-12-27T10:54:33Z</dcterms:modified>
</cp:coreProperties>
</file>