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ABARCHIVISRV\archivi\sef\REGIONE\anno 2019\CONSUNTIVO 2019\"/>
    </mc:Choice>
  </mc:AlternateContent>
  <bookViews>
    <workbookView xWindow="120" yWindow="15" windowWidth="15570" windowHeight="9240"/>
  </bookViews>
  <sheets>
    <sheet name="Table 1" sheetId="1" r:id="rId1"/>
  </sheets>
  <calcPr calcId="162913"/>
</workbook>
</file>

<file path=xl/calcChain.xml><?xml version="1.0" encoding="utf-8"?>
<calcChain xmlns="http://schemas.openxmlformats.org/spreadsheetml/2006/main">
  <c r="M11" i="1" l="1"/>
  <c r="L11" i="1"/>
  <c r="C11" i="1"/>
  <c r="D11" i="1"/>
  <c r="E11" i="1"/>
  <c r="F11" i="1"/>
  <c r="G11" i="1"/>
  <c r="H11" i="1"/>
  <c r="I11" i="1"/>
  <c r="J11" i="1"/>
  <c r="K11" i="1"/>
  <c r="B11" i="1"/>
  <c r="B18" i="1"/>
  <c r="J18" i="1"/>
  <c r="G18" i="1"/>
  <c r="F18" i="1"/>
  <c r="C18" i="1"/>
  <c r="D18" i="1"/>
  <c r="E18" i="1"/>
  <c r="H18" i="1"/>
  <c r="I18" i="1"/>
  <c r="K18" i="1"/>
  <c r="L18" i="1"/>
  <c r="M18" i="1"/>
  <c r="B19" i="1" l="1"/>
  <c r="C19" i="1" s="1"/>
  <c r="D19" i="1" s="1"/>
  <c r="E19" i="1" s="1"/>
  <c r="F19" i="1" s="1"/>
  <c r="G19" i="1" s="1"/>
  <c r="H19" i="1" s="1"/>
  <c r="I19" i="1" s="1"/>
  <c r="J19" i="1" s="1"/>
  <c r="K19" i="1" s="1"/>
  <c r="L19" i="1" s="1"/>
  <c r="M19" i="1" s="1"/>
</calcChain>
</file>

<file path=xl/sharedStrings.xml><?xml version="1.0" encoding="utf-8"?>
<sst xmlns="http://schemas.openxmlformats.org/spreadsheetml/2006/main" count="26" uniqueCount="26">
  <si>
    <r>
      <rPr>
        <sz val="10"/>
        <rFont val="Arial"/>
        <family val="2"/>
      </rPr>
      <t>Incassi da entrate proprie per spesa corrente</t>
    </r>
  </si>
  <si>
    <r>
      <rPr>
        <sz val="10"/>
        <rFont val="Arial"/>
        <family val="2"/>
      </rPr>
      <t>Incassi conto capitale</t>
    </r>
  </si>
  <si>
    <r>
      <rPr>
        <sz val="10"/>
        <rFont val="Arial"/>
        <family val="2"/>
      </rPr>
      <t>Personale dipendente e imposte</t>
    </r>
  </si>
  <si>
    <r>
      <rPr>
        <sz val="10"/>
        <rFont val="Arial"/>
        <family val="2"/>
      </rPr>
      <t>Compartecipazioni personale intramoenia</t>
    </r>
  </si>
  <si>
    <r>
      <rPr>
        <sz val="10"/>
        <rFont val="Arial"/>
        <family val="2"/>
      </rPr>
      <t>Oneri finanziari e altri costi</t>
    </r>
  </si>
  <si>
    <r>
      <rPr>
        <b/>
        <sz val="10"/>
        <rFont val="Arial"/>
        <family val="2"/>
      </rPr>
      <t>Gennaio</t>
    </r>
  </si>
  <si>
    <r>
      <rPr>
        <b/>
        <sz val="10"/>
        <rFont val="Arial"/>
        <family val="2"/>
      </rPr>
      <t>Febbraio</t>
    </r>
  </si>
  <si>
    <r>
      <rPr>
        <b/>
        <sz val="10"/>
        <rFont val="Arial"/>
        <family val="2"/>
      </rPr>
      <t>Marzo</t>
    </r>
  </si>
  <si>
    <r>
      <rPr>
        <b/>
        <sz val="10"/>
        <rFont val="Arial"/>
        <family val="2"/>
      </rPr>
      <t>Aprile</t>
    </r>
  </si>
  <si>
    <r>
      <rPr>
        <b/>
        <sz val="10"/>
        <rFont val="Arial"/>
        <family val="2"/>
      </rPr>
      <t>Maggio</t>
    </r>
  </si>
  <si>
    <r>
      <rPr>
        <b/>
        <sz val="10"/>
        <rFont val="Arial"/>
        <family val="2"/>
      </rPr>
      <t>Giugno</t>
    </r>
  </si>
  <si>
    <r>
      <rPr>
        <b/>
        <sz val="10"/>
        <rFont val="Arial"/>
        <family val="2"/>
      </rPr>
      <t>Luglio</t>
    </r>
  </si>
  <si>
    <r>
      <rPr>
        <b/>
        <sz val="10"/>
        <rFont val="Arial"/>
        <family val="2"/>
      </rPr>
      <t>Agosto</t>
    </r>
  </si>
  <si>
    <r>
      <rPr>
        <b/>
        <sz val="10"/>
        <rFont val="Arial"/>
        <family val="2"/>
      </rPr>
      <t>Settembre</t>
    </r>
  </si>
  <si>
    <r>
      <rPr>
        <b/>
        <sz val="10"/>
        <rFont val="Arial"/>
        <family val="2"/>
      </rPr>
      <t>Ottobre</t>
    </r>
  </si>
  <si>
    <r>
      <rPr>
        <b/>
        <sz val="10"/>
        <rFont val="Arial"/>
        <family val="2"/>
      </rPr>
      <t>Novembre</t>
    </r>
  </si>
  <si>
    <r>
      <rPr>
        <b/>
        <sz val="10"/>
        <rFont val="Arial"/>
        <family val="2"/>
      </rPr>
      <t>Dicembre</t>
    </r>
  </si>
  <si>
    <r>
      <rPr>
        <b/>
        <sz val="10"/>
        <rFont val="Arial"/>
        <family val="2"/>
      </rPr>
      <t>Pagamenti Mensili</t>
    </r>
  </si>
  <si>
    <r>
      <rPr>
        <b/>
        <sz val="10"/>
        <rFont val="Arial"/>
        <family val="2"/>
      </rPr>
      <t>Anticipazione ordinaria disponibile:</t>
    </r>
  </si>
  <si>
    <t>importi in milioni di Euro</t>
  </si>
  <si>
    <r>
      <rPr>
        <sz val="10"/>
        <rFont val="Arial"/>
        <family val="2"/>
      </rPr>
      <t xml:space="preserve">Autofinanziamento investimenti </t>
    </r>
  </si>
  <si>
    <r>
      <rPr>
        <sz val="10"/>
        <rFont val="Arial"/>
        <family val="2"/>
      </rPr>
      <t>Altri pagamenti ai fornitori per beni e servizi</t>
    </r>
  </si>
  <si>
    <r>
      <rPr>
        <sz val="10"/>
        <rFont val="Arial"/>
        <family val="2"/>
      </rPr>
      <t xml:space="preserve">Incassi da Regione per spesa corrente </t>
    </r>
  </si>
  <si>
    <r>
      <t>Incassi</t>
    </r>
    <r>
      <rPr>
        <b/>
        <sz val="10"/>
        <rFont val="Arial"/>
        <family val="2"/>
      </rPr>
      <t xml:space="preserve"> Mensili</t>
    </r>
  </si>
  <si>
    <r>
      <rPr>
        <b/>
        <sz val="10"/>
        <rFont val="Arial"/>
        <family val="2"/>
      </rPr>
      <t xml:space="preserve">Differenze compreso Fondo Cassa all'1.1: </t>
    </r>
  </si>
  <si>
    <t>Istituto Tesoriere 1/1/2019: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</si>
</sst>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-;\-* #,##0.00_-;_-* &quot;-&quot;??_-;_-@_-"/>
    <numFmt numFmtId="165" formatCode="###0.000;###0.000"/>
    <numFmt numFmtId="166" formatCode="_-* #,##0.000_-;\-* #,##0.000_-;_-* &quot;-&quot;??_-;_-@_-"/>
  </numFmts>
  <fonts count="8" x14ac:knownFonts="1">
    <font>
      <sz val="10"/>
      <color rgb="FF000000"/>
      <name val="Times New Roman"/>
      <charset val="204"/>
    </font>
    <font>
      <sz val="10"/>
      <name val="Arial"/>
    </font>
    <font>
      <b/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Times New Roman"/>
      <charset val="204"/>
    </font>
    <font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9">
    <xf numFmtId="0" fontId="0" fillId="0" borderId="0" xfId="0" applyFill="1" applyBorder="1" applyAlignment="1">
      <alignment horizontal="left" vertical="top"/>
    </xf>
    <xf numFmtId="0" fontId="1" fillId="0" borderId="1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166" fontId="5" fillId="0" borderId="4" xfId="1" applyNumberFormat="1" applyFont="1" applyFill="1" applyBorder="1" applyAlignment="1">
      <alignment vertical="center" wrapText="1"/>
    </xf>
    <xf numFmtId="0" fontId="2" fillId="0" borderId="4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center" vertical="top" wrapText="1"/>
    </xf>
    <xf numFmtId="166" fontId="4" fillId="0" borderId="5" xfId="1" applyNumberFormat="1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left" vertical="top" wrapText="1"/>
    </xf>
    <xf numFmtId="165" fontId="3" fillId="0" borderId="4" xfId="0" applyNumberFormat="1" applyFont="1" applyFill="1" applyBorder="1" applyAlignment="1">
      <alignment horizontal="right" vertical="top" wrapText="1"/>
    </xf>
    <xf numFmtId="166" fontId="3" fillId="0" borderId="4" xfId="1" applyNumberFormat="1" applyFont="1" applyFill="1" applyBorder="1" applyAlignment="1">
      <alignment horizontal="right" vertical="top" wrapText="1"/>
    </xf>
    <xf numFmtId="166" fontId="4" fillId="0" borderId="4" xfId="1" applyNumberFormat="1" applyFont="1" applyFill="1" applyBorder="1" applyAlignment="1">
      <alignment vertical="center" wrapText="1"/>
    </xf>
    <xf numFmtId="0" fontId="1" fillId="0" borderId="7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left" vertical="top" wrapText="1"/>
    </xf>
    <xf numFmtId="164" fontId="3" fillId="0" borderId="0" xfId="1" applyFont="1" applyFill="1" applyBorder="1" applyAlignment="1">
      <alignment horizontal="left" vertical="top" wrapText="1"/>
    </xf>
    <xf numFmtId="0" fontId="4" fillId="0" borderId="3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left" vertical="top" wrapText="1"/>
    </xf>
  </cellXfs>
  <cellStyles count="2">
    <cellStyle name="Migliaia" xfId="1" builtinId="3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4"/>
  <sheetViews>
    <sheetView tabSelected="1" zoomScaleNormal="100" workbookViewId="0">
      <selection activeCell="M16" sqref="M16"/>
    </sheetView>
  </sheetViews>
  <sheetFormatPr defaultRowHeight="12.75" x14ac:dyDescent="0.2"/>
  <cols>
    <col min="1" max="1" width="63.83203125" customWidth="1"/>
    <col min="2" max="4" width="13.33203125" customWidth="1"/>
    <col min="5" max="5" width="13.1640625" customWidth="1"/>
    <col min="6" max="6" width="13.33203125" customWidth="1"/>
    <col min="7" max="7" width="13.1640625" customWidth="1"/>
    <col min="8" max="9" width="13.33203125" customWidth="1"/>
    <col min="10" max="10" width="13.1640625" customWidth="1"/>
    <col min="11" max="11" width="13.33203125" customWidth="1"/>
    <col min="12" max="12" width="13.1640625" customWidth="1"/>
    <col min="13" max="13" width="13.33203125" customWidth="1"/>
  </cols>
  <sheetData>
    <row r="1" spans="1:13" ht="13.5" thickBot="1" x14ac:dyDescent="0.25">
      <c r="A1" s="15" t="s">
        <v>19</v>
      </c>
    </row>
    <row r="2" spans="1:13" ht="13.5" thickBot="1" x14ac:dyDescent="0.25">
      <c r="A2" s="14"/>
    </row>
    <row r="3" spans="1:13" ht="12" customHeight="1" thickBot="1" x14ac:dyDescent="0.25">
      <c r="A3" s="17" t="s">
        <v>25</v>
      </c>
      <c r="B3" s="8">
        <v>18.536999999999999</v>
      </c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</row>
    <row r="4" spans="1:13" ht="12" customHeight="1" x14ac:dyDescent="0.2">
      <c r="A4" s="3"/>
      <c r="B4" s="16"/>
      <c r="C4" s="2"/>
      <c r="D4" s="2"/>
      <c r="E4" s="2"/>
      <c r="F4" s="2"/>
      <c r="G4" s="2"/>
      <c r="H4" s="2"/>
      <c r="I4" s="2"/>
      <c r="J4" s="2"/>
      <c r="K4" s="2"/>
      <c r="L4" s="2"/>
      <c r="M4" s="2"/>
    </row>
    <row r="5" spans="1:13" ht="12" customHeight="1" x14ac:dyDescent="0.2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3" ht="12" customHeight="1" x14ac:dyDescent="0.2">
      <c r="A6" s="6"/>
      <c r="B6" s="7" t="s">
        <v>5</v>
      </c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H6" s="7" t="s">
        <v>11</v>
      </c>
      <c r="I6" s="7" t="s">
        <v>12</v>
      </c>
      <c r="J6" s="7" t="s">
        <v>13</v>
      </c>
      <c r="K6" s="7" t="s">
        <v>14</v>
      </c>
      <c r="L6" s="7" t="s">
        <v>15</v>
      </c>
      <c r="M6" s="7" t="s">
        <v>16</v>
      </c>
    </row>
    <row r="7" spans="1:13" ht="12" customHeight="1" x14ac:dyDescent="0.2"/>
    <row r="8" spans="1:13" x14ac:dyDescent="0.2">
      <c r="A8" s="4" t="s">
        <v>22</v>
      </c>
      <c r="B8" s="5">
        <v>18.029</v>
      </c>
      <c r="C8" s="5">
        <v>18.029</v>
      </c>
      <c r="D8" s="5">
        <v>18.029</v>
      </c>
      <c r="E8" s="5">
        <v>18.029</v>
      </c>
      <c r="F8" s="5">
        <v>18.029</v>
      </c>
      <c r="G8" s="5">
        <v>19.129000000000001</v>
      </c>
      <c r="H8" s="5">
        <v>19.129000000000001</v>
      </c>
      <c r="I8" s="5">
        <v>19.129000000000001</v>
      </c>
      <c r="J8" s="5">
        <v>19.129000000000001</v>
      </c>
      <c r="K8" s="5">
        <v>18.617000000000001</v>
      </c>
      <c r="L8" s="5">
        <v>19.129000000000001</v>
      </c>
      <c r="M8" s="5">
        <v>29.129000000000001</v>
      </c>
    </row>
    <row r="9" spans="1:13" x14ac:dyDescent="0.2">
      <c r="A9" s="1" t="s">
        <v>0</v>
      </c>
      <c r="B9" s="5">
        <v>2.1230000000000002</v>
      </c>
      <c r="C9" s="5">
        <v>2.2309999999999999</v>
      </c>
      <c r="D9" s="5">
        <v>2.2309999999999999</v>
      </c>
      <c r="E9" s="5">
        <v>2.2309999999999999</v>
      </c>
      <c r="F9" s="5">
        <v>2.2309999999999999</v>
      </c>
      <c r="G9" s="5">
        <v>2.2309999999999999</v>
      </c>
      <c r="H9" s="5">
        <v>1.99</v>
      </c>
      <c r="I9" s="5">
        <v>1.982</v>
      </c>
      <c r="J9" s="5">
        <v>2.383</v>
      </c>
      <c r="K9" s="5">
        <v>2.4249999999999998</v>
      </c>
      <c r="L9" s="5">
        <v>2.415</v>
      </c>
      <c r="M9" s="5">
        <v>2.4900000000000002</v>
      </c>
    </row>
    <row r="10" spans="1:13" x14ac:dyDescent="0.2">
      <c r="A10" s="1" t="s">
        <v>1</v>
      </c>
      <c r="B10" s="5">
        <v>0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</row>
    <row r="11" spans="1:13" x14ac:dyDescent="0.2">
      <c r="A11" s="6" t="s">
        <v>23</v>
      </c>
      <c r="B11" s="13">
        <f>B3+B8+B9+B10</f>
        <v>38.689</v>
      </c>
      <c r="C11" s="13">
        <f t="shared" ref="C11:K11" si="0">C3+C8+C9+C10</f>
        <v>20.259999999999998</v>
      </c>
      <c r="D11" s="13">
        <f t="shared" si="0"/>
        <v>20.259999999999998</v>
      </c>
      <c r="E11" s="13">
        <f t="shared" si="0"/>
        <v>20.259999999999998</v>
      </c>
      <c r="F11" s="13">
        <f t="shared" si="0"/>
        <v>20.259999999999998</v>
      </c>
      <c r="G11" s="13">
        <f t="shared" si="0"/>
        <v>21.36</v>
      </c>
      <c r="H11" s="13">
        <f t="shared" si="0"/>
        <v>21.119</v>
      </c>
      <c r="I11" s="13">
        <f t="shared" si="0"/>
        <v>21.111000000000001</v>
      </c>
      <c r="J11" s="13">
        <f t="shared" si="0"/>
        <v>21.512</v>
      </c>
      <c r="K11" s="13">
        <f t="shared" si="0"/>
        <v>21.042000000000002</v>
      </c>
      <c r="L11" s="13">
        <f>L3+L8+L9+L10</f>
        <v>21.544</v>
      </c>
      <c r="M11" s="13">
        <f>M3+M8+M9+M10</f>
        <v>31.619</v>
      </c>
    </row>
    <row r="13" spans="1:13" x14ac:dyDescent="0.2">
      <c r="A13" s="1" t="s">
        <v>20</v>
      </c>
      <c r="B13" s="5">
        <v>0.31</v>
      </c>
      <c r="C13" s="5">
        <v>0.3</v>
      </c>
      <c r="D13" s="5">
        <v>0.27</v>
      </c>
      <c r="E13" s="5">
        <v>0.25</v>
      </c>
      <c r="F13" s="5">
        <v>0.32</v>
      </c>
      <c r="G13" s="5">
        <v>0.23499999999999999</v>
      </c>
      <c r="H13" s="5">
        <v>0.28999999999999998</v>
      </c>
      <c r="I13" s="5">
        <v>0.28999999999999998</v>
      </c>
      <c r="J13" s="5">
        <v>0.31</v>
      </c>
      <c r="K13" s="5">
        <v>0.35</v>
      </c>
      <c r="L13" s="5">
        <v>0.32</v>
      </c>
      <c r="M13" s="5">
        <v>0.2</v>
      </c>
    </row>
    <row r="14" spans="1:13" x14ac:dyDescent="0.2">
      <c r="A14" s="1" t="s">
        <v>21</v>
      </c>
      <c r="B14" s="5">
        <v>10.202999999999999</v>
      </c>
      <c r="C14" s="5">
        <v>10.215</v>
      </c>
      <c r="D14" s="5">
        <v>10.220000000000001</v>
      </c>
      <c r="E14" s="5">
        <v>10.276999999999999</v>
      </c>
      <c r="F14" s="5">
        <v>10.327</v>
      </c>
      <c r="G14" s="5">
        <v>10.316000000000001</v>
      </c>
      <c r="H14" s="5">
        <v>10.202999999999999</v>
      </c>
      <c r="I14" s="5">
        <v>10.202999999999999</v>
      </c>
      <c r="J14" s="5">
        <v>10.218999999999999</v>
      </c>
      <c r="K14" s="5">
        <v>10.218999999999999</v>
      </c>
      <c r="L14" s="5">
        <v>10.468</v>
      </c>
      <c r="M14" s="5">
        <v>10.423</v>
      </c>
    </row>
    <row r="15" spans="1:13" x14ac:dyDescent="0.2">
      <c r="A15" s="1" t="s">
        <v>2</v>
      </c>
      <c r="B15" s="5">
        <v>13.423999999999999</v>
      </c>
      <c r="C15" s="5">
        <v>11.81</v>
      </c>
      <c r="D15" s="5">
        <v>11.792</v>
      </c>
      <c r="E15" s="5">
        <v>11.715999999999999</v>
      </c>
      <c r="F15" s="5">
        <v>11.746</v>
      </c>
      <c r="G15" s="5">
        <v>11.667</v>
      </c>
      <c r="H15" s="5">
        <v>11.971</v>
      </c>
      <c r="I15" s="5">
        <v>11.67</v>
      </c>
      <c r="J15" s="5">
        <v>11.249000000000001</v>
      </c>
      <c r="K15" s="5">
        <v>11.218999999999999</v>
      </c>
      <c r="L15" s="5">
        <v>11.167</v>
      </c>
      <c r="M15" s="5">
        <v>16.274000000000001</v>
      </c>
    </row>
    <row r="16" spans="1:13" x14ac:dyDescent="0.2">
      <c r="A16" s="1" t="s">
        <v>3</v>
      </c>
      <c r="B16" s="5">
        <v>0.32400000000000001</v>
      </c>
      <c r="C16" s="5">
        <v>0.31</v>
      </c>
      <c r="D16" s="5">
        <v>0.31</v>
      </c>
      <c r="E16" s="5">
        <v>0.31</v>
      </c>
      <c r="F16" s="5">
        <v>0.31</v>
      </c>
      <c r="G16" s="5">
        <v>0.31</v>
      </c>
      <c r="H16" s="5">
        <v>0.31</v>
      </c>
      <c r="I16" s="5">
        <v>0.31</v>
      </c>
      <c r="J16" s="5">
        <v>0.31</v>
      </c>
      <c r="K16" s="5">
        <v>0.31</v>
      </c>
      <c r="L16" s="5">
        <v>0.31</v>
      </c>
      <c r="M16" s="5">
        <v>0.31</v>
      </c>
    </row>
    <row r="17" spans="1:13" x14ac:dyDescent="0.2">
      <c r="A17" s="10" t="s">
        <v>4</v>
      </c>
      <c r="B17" s="5">
        <v>0</v>
      </c>
      <c r="C17" s="5">
        <v>0</v>
      </c>
      <c r="D17" s="5">
        <v>0</v>
      </c>
      <c r="E17" s="5">
        <v>0</v>
      </c>
      <c r="F17" s="5">
        <v>0</v>
      </c>
      <c r="G17" s="5">
        <v>0</v>
      </c>
      <c r="H17" s="5">
        <v>0</v>
      </c>
      <c r="I17" s="5">
        <v>0</v>
      </c>
      <c r="J17" s="5">
        <v>0</v>
      </c>
      <c r="K17" s="5">
        <v>0</v>
      </c>
      <c r="L17" s="5">
        <v>0</v>
      </c>
      <c r="M17" s="5">
        <v>0</v>
      </c>
    </row>
    <row r="18" spans="1:13" x14ac:dyDescent="0.2">
      <c r="A18" s="6" t="s">
        <v>17</v>
      </c>
      <c r="B18" s="11">
        <f>SUM(B13:B17)</f>
        <v>24.260999999999999</v>
      </c>
      <c r="C18" s="11">
        <f t="shared" ref="C18:H18" si="1">SUM(C13:C17)</f>
        <v>22.635000000000002</v>
      </c>
      <c r="D18" s="11">
        <f t="shared" si="1"/>
        <v>22.591999999999999</v>
      </c>
      <c r="E18" s="11">
        <f t="shared" si="1"/>
        <v>22.552999999999997</v>
      </c>
      <c r="F18" s="11">
        <f t="shared" si="1"/>
        <v>22.702999999999999</v>
      </c>
      <c r="G18" s="11">
        <f t="shared" si="1"/>
        <v>22.527999999999999</v>
      </c>
      <c r="H18" s="11">
        <f t="shared" si="1"/>
        <v>22.773999999999997</v>
      </c>
      <c r="I18" s="11">
        <f>SUM(I13:I17)</f>
        <v>22.472999999999995</v>
      </c>
      <c r="J18" s="11">
        <f>SUM(J13:J17)</f>
        <v>22.087999999999997</v>
      </c>
      <c r="K18" s="11">
        <f>SUM(K13:K17)</f>
        <v>22.097999999999995</v>
      </c>
      <c r="L18" s="11">
        <f>SUM(L13:L17)</f>
        <v>22.264999999999997</v>
      </c>
      <c r="M18" s="11">
        <f>SUM(M13:M17)</f>
        <v>27.206999999999997</v>
      </c>
    </row>
    <row r="19" spans="1:13" x14ac:dyDescent="0.2">
      <c r="A19" s="6" t="s">
        <v>24</v>
      </c>
      <c r="B19" s="12">
        <f>B3+B11-B18</f>
        <v>32.965000000000003</v>
      </c>
      <c r="C19" s="12">
        <f t="shared" ref="C19:M19" si="2">B19+C11-C18</f>
        <v>30.59</v>
      </c>
      <c r="D19" s="12">
        <f t="shared" si="2"/>
        <v>28.257999999999996</v>
      </c>
      <c r="E19" s="12">
        <f t="shared" si="2"/>
        <v>25.964999999999996</v>
      </c>
      <c r="F19" s="12">
        <f t="shared" si="2"/>
        <v>23.521999999999995</v>
      </c>
      <c r="G19" s="12">
        <f t="shared" si="2"/>
        <v>22.353999999999992</v>
      </c>
      <c r="H19" s="12">
        <f t="shared" si="2"/>
        <v>20.698999999999995</v>
      </c>
      <c r="I19" s="12">
        <f t="shared" si="2"/>
        <v>19.337</v>
      </c>
      <c r="J19" s="12">
        <f t="shared" si="2"/>
        <v>18.761000000000006</v>
      </c>
      <c r="K19" s="12">
        <f t="shared" si="2"/>
        <v>17.705000000000016</v>
      </c>
      <c r="L19" s="12">
        <f t="shared" si="2"/>
        <v>16.98400000000002</v>
      </c>
      <c r="M19" s="12">
        <f t="shared" si="2"/>
        <v>21.396000000000026</v>
      </c>
    </row>
    <row r="20" spans="1:13" x14ac:dyDescent="0.2">
      <c r="A20" s="6" t="s">
        <v>18</v>
      </c>
      <c r="B20" s="11">
        <v>20.762</v>
      </c>
      <c r="C20" s="11">
        <v>20.762</v>
      </c>
      <c r="D20" s="11">
        <v>20.762</v>
      </c>
      <c r="E20" s="11">
        <v>20.762</v>
      </c>
      <c r="F20" s="11">
        <v>20.762</v>
      </c>
      <c r="G20" s="11">
        <v>20.762</v>
      </c>
      <c r="H20" s="11">
        <v>20.762</v>
      </c>
      <c r="I20" s="11">
        <v>20.762</v>
      </c>
      <c r="J20" s="11">
        <v>20.762</v>
      </c>
      <c r="K20" s="11">
        <v>20.762</v>
      </c>
      <c r="L20" s="11">
        <v>20.762</v>
      </c>
      <c r="M20" s="11">
        <v>20.762</v>
      </c>
    </row>
    <row r="23" spans="1:13" x14ac:dyDescent="0.2">
      <c r="A23" s="9"/>
    </row>
    <row r="24" spans="1:13" x14ac:dyDescent="0.2">
      <c r="A24" s="9"/>
    </row>
  </sheetData>
  <mergeCells count="1">
    <mergeCell ref="C3:M3"/>
  </mergeCells>
  <phoneticPr fontId="0" type="noConversion"/>
  <pageMargins left="0.39370078740157483" right="0.43307086614173229" top="0.74803149606299213" bottom="0.74803149606299213" header="0.31496062992125984" footer="0.31496062992125984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CSI Piemonte</dc:creator>
  <cp:lastModifiedBy>Calcagno Lorenzo</cp:lastModifiedBy>
  <cp:lastPrinted>2020-06-09T13:47:59Z</cp:lastPrinted>
  <dcterms:created xsi:type="dcterms:W3CDTF">2016-12-15T08:37:44Z</dcterms:created>
  <dcterms:modified xsi:type="dcterms:W3CDTF">2020-06-09T14:05:55Z</dcterms:modified>
</cp:coreProperties>
</file>